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1455" windowWidth="14955" windowHeight="8955" activeTab="0"/>
  </bookViews>
  <sheets>
    <sheet name="KOSZTORYS OFERTOWY" sheetId="1" r:id="rId1"/>
  </sheets>
  <definedNames>
    <definedName name="_xlnm.Print_Area" localSheetId="0">'KOSZTORYS OFERTOWY'!$A$1:$H$58</definedName>
  </definedNames>
  <calcPr fullCalcOnLoad="1" fullPrecision="0"/>
</workbook>
</file>

<file path=xl/sharedStrings.xml><?xml version="1.0" encoding="utf-8"?>
<sst xmlns="http://schemas.openxmlformats.org/spreadsheetml/2006/main" count="173" uniqueCount="127">
  <si>
    <t>ROBOTY PRZYGOTOWAWCZE      KOD CPV 45100000-8</t>
  </si>
  <si>
    <t>Lp</t>
  </si>
  <si>
    <t>Podstawa        opisu</t>
  </si>
  <si>
    <t>Opis</t>
  </si>
  <si>
    <t>Obmiar</t>
  </si>
  <si>
    <t>Wartość</t>
  </si>
  <si>
    <t>1.1</t>
  </si>
  <si>
    <t>m</t>
  </si>
  <si>
    <t>1.5</t>
  </si>
  <si>
    <t>1.6</t>
  </si>
  <si>
    <t>1.7</t>
  </si>
  <si>
    <t>ROBOTY ZIEMNE      KOD CPV 45100000-8</t>
  </si>
  <si>
    <t>2.1</t>
  </si>
  <si>
    <t>2.2</t>
  </si>
  <si>
    <t>3.1</t>
  </si>
  <si>
    <t>3.2</t>
  </si>
  <si>
    <t>szt.</t>
  </si>
  <si>
    <t xml:space="preserve">  PODBUDOWY      KOD CPV 45233000-9</t>
  </si>
  <si>
    <t>4.1</t>
  </si>
  <si>
    <t>4.2</t>
  </si>
  <si>
    <t>4.3</t>
  </si>
  <si>
    <t>4.4</t>
  </si>
  <si>
    <t>NAWIERZCHNIE      KOD CPV 45233000-9</t>
  </si>
  <si>
    <t>5.1</t>
  </si>
  <si>
    <t>5.2</t>
  </si>
  <si>
    <t>5.3</t>
  </si>
  <si>
    <t>5.5</t>
  </si>
  <si>
    <t>ELEMENTY ULIC      KOD CPV 45233000-0</t>
  </si>
  <si>
    <t>6.1</t>
  </si>
  <si>
    <t>6.2</t>
  </si>
  <si>
    <t>6.3</t>
  </si>
  <si>
    <t>ORGANIZACJA RUCHU      KOD CPV 45233280-5</t>
  </si>
  <si>
    <t>Ustawienie słupków z rur stalowych ocynkowanych dla znaków drogowych o śr. 70 mm.</t>
  </si>
  <si>
    <t>D-07.02.01</t>
  </si>
  <si>
    <t>D-08.01.01</t>
  </si>
  <si>
    <t>D-05.03.05</t>
  </si>
  <si>
    <t>D-05.03.11</t>
  </si>
  <si>
    <t>D-04.04.02</t>
  </si>
  <si>
    <t>D-02.01.01</t>
  </si>
  <si>
    <t>D-01.01.01</t>
  </si>
  <si>
    <t>1.8</t>
  </si>
  <si>
    <t xml:space="preserve">                        D-01.02.04</t>
  </si>
  <si>
    <t>J.m.</t>
  </si>
  <si>
    <t>3.3</t>
  </si>
  <si>
    <t>3.4</t>
  </si>
  <si>
    <t>6.4</t>
  </si>
  <si>
    <t>D-01.00.00</t>
  </si>
  <si>
    <t>D-02.00.00</t>
  </si>
  <si>
    <t>D-04.00.00</t>
  </si>
  <si>
    <t>D-05.00.00</t>
  </si>
  <si>
    <t>D-08.00.00</t>
  </si>
  <si>
    <t>D-07.00.00</t>
  </si>
  <si>
    <t>Montaż tablic znaków drogowych typu średniego wykonanych z blachy ocynkowanej, krawędzie podwójnie gięte, folia odblaskowa II generacji (znaki ostrzegawcze).</t>
  </si>
  <si>
    <t>7.1</t>
  </si>
  <si>
    <t>Odtworzenie trasy i punktów wysokościowych.</t>
  </si>
  <si>
    <t>Kod Specyfikacji Technicznej</t>
  </si>
  <si>
    <t>Ułożenie geosiatki z włókna szklanego o wytrzymałości 50 kN/m pod warstwą wiążącą.</t>
  </si>
  <si>
    <t>2.3</t>
  </si>
  <si>
    <r>
      <t>m</t>
    </r>
    <r>
      <rPr>
        <vertAlign val="superscript"/>
        <sz val="8"/>
        <rFont val="Arial"/>
        <family val="2"/>
      </rPr>
      <t>2</t>
    </r>
  </si>
  <si>
    <t>D-04.01.01</t>
  </si>
  <si>
    <t>2.4</t>
  </si>
  <si>
    <t>RAZEM NAWIERZCHNIE:</t>
  </si>
  <si>
    <t>RAZEM PODBUDOWY:</t>
  </si>
  <si>
    <t>RAZEM ROBOTY ZIEMNE:</t>
  </si>
  <si>
    <t>RAZEM ROBOTY PRZYGOTOWAWCZE:</t>
  </si>
  <si>
    <t>Profilowanie i zagęszczanie podłoża pod warstwy konstrukcyjne nawierzchni.</t>
  </si>
  <si>
    <t>D-01.02.01</t>
  </si>
  <si>
    <t xml:space="preserve">Wykonanie nasypów mechanicznie z gruntu kat. I - II wraz z formowaniem i zagęszczeniem nasypu i zwilżeniem w miarę potrzeby warstw zagęszczanych wodą (dokop i dowóz na nasyp). </t>
  </si>
  <si>
    <t>D-04.05.01</t>
  </si>
  <si>
    <t>km</t>
  </si>
  <si>
    <t>RAZEM ODWODNIENIE:</t>
  </si>
  <si>
    <t>Pielęgnacja trawników w okresie gwarancyjnym.</t>
  </si>
  <si>
    <t>8.1</t>
  </si>
  <si>
    <t>8.2</t>
  </si>
  <si>
    <t>8.3</t>
  </si>
  <si>
    <t>8.4</t>
  </si>
  <si>
    <t>8.5</t>
  </si>
  <si>
    <t>m2</t>
  </si>
  <si>
    <t>Przemieszanie rozścielonej ziemi glebogryzarką z podłożem, wygrabienie, oczyszczenie, wyrównanie i wałowanie.</t>
  </si>
  <si>
    <t>Wykonanie trawników siewem.</t>
  </si>
  <si>
    <t>RAZEM ORGANIZACJA RUCHU:</t>
  </si>
  <si>
    <t>Cena jednostk.</t>
  </si>
  <si>
    <t>D-09.01.01</t>
  </si>
  <si>
    <t>RAZEM ZIELEŃ DROGOWA:</t>
  </si>
  <si>
    <t>ODWODNIENIE      KOD CPV 45230000-8</t>
  </si>
  <si>
    <t>ZIELEŃ DROGOWA      KOD CPV 45233280-5</t>
  </si>
  <si>
    <t>Roboty ziemne wykonywane mechanicznie (humus) z wywozem urobku z terenu budowy wraz z utylizacją.</t>
  </si>
  <si>
    <r>
      <t>m</t>
    </r>
    <r>
      <rPr>
        <vertAlign val="superscript"/>
        <sz val="8"/>
        <rFont val="Arial CE"/>
        <family val="0"/>
      </rPr>
      <t>3</t>
    </r>
  </si>
  <si>
    <t>Wykonanie dokumentacji projektowo - kosztorysowej przebudowy dróg dojazdowych do gruntów rolnych i leśnych oraz zabudowań gospodarczych wraz z odwodnieniem pasa drogowego oraz planem zadrzewień dla drogowego szlaku komunikacyjnego na terenie wsi Zbaków Dolny i Zbaków Górny, gmina Wąsosz, powiat górowski, w związku z realizacją projektu „Scalenie gruntów wsi Zbaków Dolny i Zbaków Górny" w ramach działania „Poprawianie i rozwijanie infrastruktury związanej z rozwojem i dostosowywaniem rolnictwa i leśnictwa przez scalanie gruntów" objętego Programem Rozwoju Obszarów Wiejskich 2007-2013"</t>
  </si>
  <si>
    <t>Wykonanie ław z betonu C-12/15 na wlotach i wylotach przepustów</t>
  </si>
  <si>
    <t>ha</t>
  </si>
  <si>
    <t>Wykonanie warstwy ścieralnej z betonu asfaltowego AC 8S 35/50, grubość warstwy po zagęszczeniu 4 cm, wraz ze skropieniem podłoża - jezdnia i mijanki</t>
  </si>
  <si>
    <t>Wykonanie warstwy ścieralnej z betonu asfaltowego AC 8S 35/50, grubość warstwy po zagęszczeniu 6 cm, wraz ze skropieniem podłoża - zjazdyi</t>
  </si>
  <si>
    <t>Wykonanie podbudowy z kruszywa łamanego 0/63 mm, grubość warstwy po zagęszczeniu 20 cm.</t>
  </si>
  <si>
    <t>Wykonanie podbudowy z gruntu stabilizowanego cementem, gruntocement przygotowywany w betoniarce w miejscu wbudowania o wytrzymałości Rm 5,0 MPa, Pielęgnacja podbudowy przez posypanie piaskiem i polewanie wodą,grubość warstwy po zagęszczeniu 15 cm.</t>
  </si>
  <si>
    <t>Wykonanie utwardzenia poboczy z kruszywa łamanego 0/63 mm, grubość warstwy po zagęszczeniu 15 cm.</t>
  </si>
  <si>
    <t>Roboty ziemne w gruncie kat. III z załadunkiem i wywozem urobku z terenu budowy na odl. 5 km, oraz z utylizacją.</t>
  </si>
  <si>
    <t>Ręczne plantowanie skarp i dna rowów</t>
  </si>
  <si>
    <t>Humusowanie skarp, poboczy  przy grubości warstwy ziemi urodzajnej 15 cm (humus z dowozu).</t>
  </si>
  <si>
    <t>1. 2</t>
  </si>
  <si>
    <t>1. 3</t>
  </si>
  <si>
    <t xml:space="preserve">        1 .4</t>
  </si>
  <si>
    <t>Montaż tablic znaków drogowych typu mini wykonanych z blachy ocynkowanej, krawędzie podwójnie gięte, folia odblaskowa II generacji (znaki informacyjne).</t>
  </si>
  <si>
    <t>Montaż tablic znaków drogowych typu mini wykonanych z blachy ocynkowanej, krawędzie podwójnie gięte, folia odblaskowa II generacji (znaki zakazu i nakazu).</t>
  </si>
  <si>
    <t>DROGA NR 7</t>
  </si>
  <si>
    <t>m3</t>
  </si>
  <si>
    <t>Roboty ziemne wykonywane mechanicznie (humus) ze składowaniem urobku na budowie - wykorzystanie  do humusowania skarp, rowów I sadzenia drzew owocowych</t>
  </si>
  <si>
    <t xml:space="preserve">Wykonananie części przelotowej  przepustów drogowych z rur polietylenowych, lub podobnych o śr. 500 mm  wraz z wykopem i wywozem nadmiaru urobku, wykonaniem podbudowy, podsypki i zasypki oraz umocnieniem wylotów i wlotów j.w. oraz  czyszczeniem i profilowaniem rowu melioracyjnego w Hm 7+97,40 na dług. po 10 m  od strony wlotu i wylotu                                         </t>
  </si>
  <si>
    <t xml:space="preserve">Wykonanie umocnienia skarp na wlotach i wylotach przepustów z kostki kamiennej 9/11 cm na podsypce cementwo-piaskowej 5 cm </t>
  </si>
  <si>
    <t xml:space="preserve">      </t>
  </si>
  <si>
    <t>Odkopanie i rozebranie przepustu z rur żelbetowych  o średnicy 600 mm, z wywiezieniem materiału z rozbiórki na odległość do 5 km wraz z utylizacją  oraz zasypaniem i zagęszczeniem wykopów</t>
  </si>
  <si>
    <t>D-02.03.01</t>
  </si>
  <si>
    <t xml:space="preserve">Wykonananie części przelotowej  przepustów drogowych z rur polietylenowych, lub podobnych o śr.400 mm  wraz z wykopem i wywozem nadmiaru urobku, wykonaniem podbudowy, podsypki i zasypki oraz umocnieniem wylotów - płyty betonowe 50x50x7 na dnie rowu przy wlocie i wylocie na długości 3 m.                        </t>
  </si>
  <si>
    <t>D-06.00.00</t>
  </si>
  <si>
    <t>D-06.02.01</t>
  </si>
  <si>
    <t>D-05.03.15</t>
  </si>
  <si>
    <t>RAZEM ELEMENTY ULIC :</t>
  </si>
  <si>
    <t>Wycięcie i karczowanie drzew o średnicy pnia do 15 cm z wywiezieniem drewna, gałęzi i karpiny z terenu budowy wraz z utylizacją</t>
  </si>
  <si>
    <t>Wycięcie i karczowanie drzew o średnicy pnia 16 - 25 cm z wywiezieniem drewna, gałęzi i karpiny z terenu budowy wraz z utylizacją</t>
  </si>
  <si>
    <t>Wycięcie i karczowanie drzew o średnicy pnia 106 - 115 cm z wywiezieniem drewna (miejsce wskazane przez inwestora), gałęzi i karpiny i utylizacją.</t>
  </si>
  <si>
    <t>Wycięcie i karczowanie krzewów i żywopłotów z wywiezieniem drewna, gałęzi i karpiny z terenu budowy  wraz z utylizacją</t>
  </si>
  <si>
    <t>Odkopanie i rozebranie 6 przepustów z rur żelbetowych  o średnicy 400 mm, z wywiezieniem materiału z rozbiórki  wraz z utylizacją  oraz zasypaniem i zagęszczeniem wykopów</t>
  </si>
  <si>
    <t>Wykonanie rozbiórki istniejącej (połączenia z istn. nawierzchnią) nawierzchni asfaltowych na zimno: średnia gr. warstwy 11 cm, odwiezienie urobku na  miejsce wskazane przez inwestora.</t>
  </si>
  <si>
    <r>
      <t xml:space="preserve">Ustawienie krawężników betonowych najazdowych o wymiarach 15x22 cm wraz z wykonaniem ławy z oporem z betonu </t>
    </r>
    <r>
      <rPr>
        <sz val="8"/>
        <rFont val="Arial CE"/>
        <family val="0"/>
      </rPr>
      <t>C12/15 (na zjazdach)</t>
    </r>
  </si>
  <si>
    <t>KOSZTORYS OFERTOWY</t>
  </si>
  <si>
    <t>Wykonanie warstwy wiążącej z betonu asfaltowego AC 11W 50/70, grubość warstwy po zagęszczeniu 6 cm, wraz zoczyszczeniem i skropieniem podłoża.</t>
  </si>
  <si>
    <t>RAZEM KOSZTORYS NETTO 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</si>
</sst>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115" zoomScaleNormal="115" zoomScaleSheetLayoutView="100" zoomScalePageLayoutView="0" workbookViewId="0" topLeftCell="A43">
      <selection activeCell="F35" sqref="F35"/>
    </sheetView>
  </sheetViews>
  <sheetFormatPr defaultColWidth="9.140625" defaultRowHeight="12.75"/>
  <cols>
    <col min="1" max="1" width="3.7109375" style="15" customWidth="1"/>
    <col min="2" max="3" width="8.7109375" style="15" customWidth="1"/>
    <col min="4" max="4" width="53.7109375" style="15" customWidth="1"/>
    <col min="5" max="5" width="4.8515625" style="15" customWidth="1"/>
    <col min="6" max="6" width="7.28125" style="33" customWidth="1"/>
    <col min="7" max="7" width="8.140625" style="15" customWidth="1"/>
    <col min="8" max="8" width="13.421875" style="15" customWidth="1"/>
    <col min="9" max="9" width="9.140625" style="15" customWidth="1"/>
    <col min="10" max="10" width="5.8515625" style="35" customWidth="1"/>
    <col min="11" max="11" width="7.28125" style="35" customWidth="1"/>
    <col min="12" max="12" width="8.28125" style="35" customWidth="1"/>
    <col min="13" max="15" width="9.140625" style="35" customWidth="1"/>
    <col min="16" max="16" width="64.00390625" style="35" customWidth="1"/>
    <col min="17" max="25" width="9.140625" style="35" customWidth="1"/>
    <col min="26" max="16384" width="9.140625" style="15" customWidth="1"/>
  </cols>
  <sheetData>
    <row r="1" spans="1:8" ht="23.25" customHeight="1">
      <c r="A1" s="51" t="s">
        <v>124</v>
      </c>
      <c r="B1" s="51"/>
      <c r="C1" s="51"/>
      <c r="D1" s="51"/>
      <c r="E1" s="51"/>
      <c r="F1" s="51"/>
      <c r="G1" s="51"/>
      <c r="H1" s="51"/>
    </row>
    <row r="2" spans="1:21" ht="99.75" customHeight="1">
      <c r="A2" s="52" t="s">
        <v>88</v>
      </c>
      <c r="B2" s="52"/>
      <c r="C2" s="52"/>
      <c r="D2" s="52"/>
      <c r="E2" s="52"/>
      <c r="F2" s="52"/>
      <c r="G2" s="52"/>
      <c r="H2" s="52"/>
      <c r="N2" s="36"/>
      <c r="O2" s="36"/>
      <c r="P2" s="36"/>
      <c r="Q2" s="36"/>
      <c r="R2" s="36"/>
      <c r="S2" s="36"/>
      <c r="T2" s="36"/>
      <c r="U2" s="36"/>
    </row>
    <row r="3" spans="1:8" ht="15.75" customHeight="1">
      <c r="A3" s="51" t="s">
        <v>104</v>
      </c>
      <c r="B3" s="51"/>
      <c r="C3" s="51"/>
      <c r="D3" s="51"/>
      <c r="E3" s="51"/>
      <c r="F3" s="51"/>
      <c r="G3" s="51"/>
      <c r="H3" s="51"/>
    </row>
    <row r="4" spans="1:8" ht="36" customHeight="1">
      <c r="A4" s="34" t="s">
        <v>1</v>
      </c>
      <c r="B4" s="6" t="s">
        <v>2</v>
      </c>
      <c r="C4" s="6" t="s">
        <v>55</v>
      </c>
      <c r="D4" s="1" t="s">
        <v>3</v>
      </c>
      <c r="E4" s="1" t="s">
        <v>42</v>
      </c>
      <c r="F4" s="17" t="s">
        <v>4</v>
      </c>
      <c r="G4" s="6" t="s">
        <v>81</v>
      </c>
      <c r="H4" s="1" t="s">
        <v>5</v>
      </c>
    </row>
    <row r="5" spans="1:8" ht="19.5" customHeight="1">
      <c r="A5" s="13">
        <v>1</v>
      </c>
      <c r="B5" s="13" t="s">
        <v>46</v>
      </c>
      <c r="C5" s="14"/>
      <c r="D5" s="53" t="s">
        <v>0</v>
      </c>
      <c r="E5" s="53"/>
      <c r="F5" s="53"/>
      <c r="G5" s="53"/>
      <c r="H5" s="53"/>
    </row>
    <row r="6" spans="1:8" ht="19.5" customHeight="1">
      <c r="A6" s="1" t="s">
        <v>6</v>
      </c>
      <c r="B6" s="1"/>
      <c r="C6" s="1" t="s">
        <v>39</v>
      </c>
      <c r="D6" s="16" t="s">
        <v>54</v>
      </c>
      <c r="E6" s="1" t="s">
        <v>69</v>
      </c>
      <c r="F6" s="9">
        <v>0.85</v>
      </c>
      <c r="G6" s="9"/>
      <c r="H6" s="3">
        <f aca="true" t="shared" si="0" ref="H6:H13">F6*G6</f>
        <v>0</v>
      </c>
    </row>
    <row r="7" spans="1:8" ht="30" customHeight="1">
      <c r="A7" s="1" t="s">
        <v>99</v>
      </c>
      <c r="B7" s="1"/>
      <c r="C7" s="41" t="s">
        <v>66</v>
      </c>
      <c r="D7" s="41" t="s">
        <v>117</v>
      </c>
      <c r="E7" s="42" t="s">
        <v>16</v>
      </c>
      <c r="F7" s="45">
        <v>39</v>
      </c>
      <c r="G7" s="45"/>
      <c r="H7" s="3">
        <f t="shared" si="0"/>
        <v>0</v>
      </c>
    </row>
    <row r="8" spans="1:8" ht="30" customHeight="1">
      <c r="A8" s="1" t="s">
        <v>100</v>
      </c>
      <c r="B8" s="1"/>
      <c r="C8" s="41" t="s">
        <v>66</v>
      </c>
      <c r="D8" s="41" t="s">
        <v>118</v>
      </c>
      <c r="E8" s="42" t="s">
        <v>16</v>
      </c>
      <c r="F8" s="45">
        <v>13</v>
      </c>
      <c r="G8" s="45"/>
      <c r="H8" s="3">
        <f t="shared" si="0"/>
        <v>0</v>
      </c>
    </row>
    <row r="9" spans="1:8" ht="30" customHeight="1">
      <c r="A9" s="1" t="s">
        <v>101</v>
      </c>
      <c r="B9" s="1"/>
      <c r="C9" s="41" t="s">
        <v>66</v>
      </c>
      <c r="D9" s="41" t="s">
        <v>119</v>
      </c>
      <c r="E9" s="42" t="s">
        <v>16</v>
      </c>
      <c r="F9" s="43">
        <v>1</v>
      </c>
      <c r="G9" s="43"/>
      <c r="H9" s="3">
        <f t="shared" si="0"/>
        <v>0</v>
      </c>
    </row>
    <row r="10" spans="1:16" ht="30" customHeight="1">
      <c r="A10" s="24" t="s">
        <v>8</v>
      </c>
      <c r="B10" s="1"/>
      <c r="C10" s="41" t="s">
        <v>66</v>
      </c>
      <c r="D10" s="41" t="s">
        <v>120</v>
      </c>
      <c r="E10" s="42" t="s">
        <v>90</v>
      </c>
      <c r="F10" s="46">
        <v>0.14</v>
      </c>
      <c r="G10" s="44"/>
      <c r="H10" s="3">
        <f t="shared" si="0"/>
        <v>0</v>
      </c>
      <c r="O10" s="39"/>
      <c r="P10" s="39"/>
    </row>
    <row r="11" spans="1:16" ht="39.75" customHeight="1">
      <c r="A11" s="24" t="s">
        <v>9</v>
      </c>
      <c r="B11" s="1"/>
      <c r="C11" s="41" t="s">
        <v>41</v>
      </c>
      <c r="D11" s="41" t="s">
        <v>121</v>
      </c>
      <c r="E11" s="42" t="s">
        <v>7</v>
      </c>
      <c r="F11" s="44">
        <v>39</v>
      </c>
      <c r="G11" s="44"/>
      <c r="H11" s="3">
        <f t="shared" si="0"/>
        <v>0</v>
      </c>
      <c r="O11" s="39"/>
      <c r="P11" s="39"/>
    </row>
    <row r="12" spans="1:16" ht="39.75" customHeight="1">
      <c r="A12" s="1" t="s">
        <v>10</v>
      </c>
      <c r="B12" s="1"/>
      <c r="C12" s="41" t="s">
        <v>41</v>
      </c>
      <c r="D12" s="41" t="s">
        <v>110</v>
      </c>
      <c r="E12" s="42" t="s">
        <v>7</v>
      </c>
      <c r="F12" s="44">
        <v>4.5</v>
      </c>
      <c r="G12" s="44"/>
      <c r="H12" s="3">
        <f t="shared" si="0"/>
        <v>0</v>
      </c>
      <c r="O12" s="39"/>
      <c r="P12" s="39"/>
    </row>
    <row r="13" spans="1:16" ht="39.75" customHeight="1">
      <c r="A13" s="1" t="s">
        <v>40</v>
      </c>
      <c r="B13" s="1"/>
      <c r="C13" s="1" t="s">
        <v>36</v>
      </c>
      <c r="D13" s="10" t="s">
        <v>122</v>
      </c>
      <c r="E13" s="1" t="s">
        <v>58</v>
      </c>
      <c r="F13" s="9">
        <v>10</v>
      </c>
      <c r="G13" s="9"/>
      <c r="H13" s="3">
        <f t="shared" si="0"/>
        <v>0</v>
      </c>
      <c r="O13" s="39"/>
      <c r="P13" s="39"/>
    </row>
    <row r="14" spans="1:8" ht="19.5" customHeight="1">
      <c r="A14" s="49" t="s">
        <v>64</v>
      </c>
      <c r="B14" s="49"/>
      <c r="C14" s="49"/>
      <c r="D14" s="49"/>
      <c r="E14" s="49"/>
      <c r="F14" s="49"/>
      <c r="G14" s="49"/>
      <c r="H14" s="4">
        <f>SUM(H6:H13)</f>
        <v>0</v>
      </c>
    </row>
    <row r="15" spans="1:12" ht="19.5" customHeight="1">
      <c r="A15" s="2">
        <v>2</v>
      </c>
      <c r="B15" s="2" t="s">
        <v>47</v>
      </c>
      <c r="C15" s="8"/>
      <c r="D15" s="50" t="s">
        <v>11</v>
      </c>
      <c r="E15" s="50"/>
      <c r="F15" s="50"/>
      <c r="G15" s="50"/>
      <c r="H15" s="50"/>
      <c r="L15" s="35" t="s">
        <v>109</v>
      </c>
    </row>
    <row r="16" spans="1:8" ht="30" customHeight="1">
      <c r="A16" s="1" t="s">
        <v>12</v>
      </c>
      <c r="B16" s="1"/>
      <c r="C16" s="1" t="s">
        <v>39</v>
      </c>
      <c r="D16" s="10" t="s">
        <v>86</v>
      </c>
      <c r="E16" s="18" t="s">
        <v>87</v>
      </c>
      <c r="F16" s="9">
        <v>3482.11</v>
      </c>
      <c r="G16" s="9"/>
      <c r="H16" s="3">
        <f>F16*G16</f>
        <v>0</v>
      </c>
    </row>
    <row r="17" spans="1:8" ht="39.75" customHeight="1">
      <c r="A17" s="1" t="s">
        <v>13</v>
      </c>
      <c r="B17" s="1"/>
      <c r="C17" s="1" t="s">
        <v>39</v>
      </c>
      <c r="D17" s="10" t="s">
        <v>106</v>
      </c>
      <c r="E17" s="18" t="s">
        <v>105</v>
      </c>
      <c r="F17" s="9">
        <v>520.41</v>
      </c>
      <c r="G17" s="9"/>
      <c r="H17" s="3">
        <f>F17*G17</f>
        <v>0</v>
      </c>
    </row>
    <row r="18" spans="1:8" ht="30" customHeight="1">
      <c r="A18" s="1" t="s">
        <v>57</v>
      </c>
      <c r="B18" s="1"/>
      <c r="C18" s="1" t="s">
        <v>38</v>
      </c>
      <c r="D18" s="16" t="s">
        <v>96</v>
      </c>
      <c r="E18" s="19" t="s">
        <v>87</v>
      </c>
      <c r="F18" s="9">
        <v>143.02</v>
      </c>
      <c r="G18" s="9"/>
      <c r="H18" s="3">
        <f>F18*G18</f>
        <v>0</v>
      </c>
    </row>
    <row r="19" spans="1:8" ht="39.75" customHeight="1">
      <c r="A19" s="24" t="s">
        <v>60</v>
      </c>
      <c r="B19" s="1"/>
      <c r="C19" s="1" t="s">
        <v>111</v>
      </c>
      <c r="D19" s="16" t="s">
        <v>67</v>
      </c>
      <c r="E19" s="19" t="s">
        <v>87</v>
      </c>
      <c r="F19" s="9">
        <v>2636.46</v>
      </c>
      <c r="G19" s="9"/>
      <c r="H19" s="3">
        <f>F19*G19</f>
        <v>0</v>
      </c>
    </row>
    <row r="20" spans="1:8" ht="19.5" customHeight="1">
      <c r="A20" s="49" t="s">
        <v>63</v>
      </c>
      <c r="B20" s="49"/>
      <c r="C20" s="49"/>
      <c r="D20" s="49"/>
      <c r="E20" s="49"/>
      <c r="F20" s="49"/>
      <c r="G20" s="49"/>
      <c r="H20" s="4">
        <f>SUM(H16:H19)</f>
        <v>0</v>
      </c>
    </row>
    <row r="21" spans="1:8" ht="23.25" customHeight="1">
      <c r="A21" s="2">
        <v>3</v>
      </c>
      <c r="B21" s="2" t="s">
        <v>113</v>
      </c>
      <c r="C21" s="21"/>
      <c r="D21" s="55" t="s">
        <v>84</v>
      </c>
      <c r="E21" s="55"/>
      <c r="F21" s="55"/>
      <c r="G21" s="55"/>
      <c r="H21" s="55"/>
    </row>
    <row r="22" spans="1:8" ht="58.5" customHeight="1">
      <c r="A22" s="1" t="s">
        <v>14</v>
      </c>
      <c r="B22" s="40"/>
      <c r="C22" s="17" t="s">
        <v>114</v>
      </c>
      <c r="D22" s="47" t="s">
        <v>112</v>
      </c>
      <c r="E22" s="1" t="s">
        <v>7</v>
      </c>
      <c r="F22" s="3">
        <v>33</v>
      </c>
      <c r="G22" s="3"/>
      <c r="H22" s="3">
        <f>F22*G22</f>
        <v>0</v>
      </c>
    </row>
    <row r="23" spans="1:8" ht="73.5" customHeight="1">
      <c r="A23" s="1" t="s">
        <v>15</v>
      </c>
      <c r="B23" s="40"/>
      <c r="C23" s="17" t="s">
        <v>114</v>
      </c>
      <c r="D23" s="16" t="s">
        <v>107</v>
      </c>
      <c r="E23" s="1" t="s">
        <v>7</v>
      </c>
      <c r="F23" s="3">
        <v>21.5</v>
      </c>
      <c r="G23" s="3"/>
      <c r="H23" s="3">
        <f>F23*G23</f>
        <v>0</v>
      </c>
    </row>
    <row r="24" spans="1:8" ht="30" customHeight="1">
      <c r="A24" s="1" t="s">
        <v>43</v>
      </c>
      <c r="B24" s="40"/>
      <c r="C24" s="17" t="s">
        <v>114</v>
      </c>
      <c r="D24" s="16" t="s">
        <v>108</v>
      </c>
      <c r="E24" s="1" t="s">
        <v>58</v>
      </c>
      <c r="F24" s="3">
        <v>8</v>
      </c>
      <c r="G24" s="3"/>
      <c r="H24" s="3">
        <f>F24*G24</f>
        <v>0</v>
      </c>
    </row>
    <row r="25" spans="1:8" ht="19.5" customHeight="1">
      <c r="A25" s="1" t="s">
        <v>44</v>
      </c>
      <c r="B25" s="40"/>
      <c r="C25" s="17" t="s">
        <v>114</v>
      </c>
      <c r="D25" s="16" t="s">
        <v>89</v>
      </c>
      <c r="E25" s="19" t="s">
        <v>87</v>
      </c>
      <c r="F25" s="3">
        <v>0.7</v>
      </c>
      <c r="G25" s="3"/>
      <c r="H25" s="3">
        <f>F25*G25</f>
        <v>0</v>
      </c>
    </row>
    <row r="26" spans="1:8" ht="19.5" customHeight="1">
      <c r="A26" s="56" t="s">
        <v>70</v>
      </c>
      <c r="B26" s="56"/>
      <c r="C26" s="56"/>
      <c r="D26" s="56"/>
      <c r="E26" s="56"/>
      <c r="F26" s="56"/>
      <c r="G26" s="56"/>
      <c r="H26" s="7">
        <f>SUM(H22:H25)</f>
        <v>0</v>
      </c>
    </row>
    <row r="27" spans="1:8" ht="19.5" customHeight="1">
      <c r="A27" s="2">
        <v>4</v>
      </c>
      <c r="B27" s="2" t="s">
        <v>48</v>
      </c>
      <c r="C27" s="21"/>
      <c r="D27" s="57" t="s">
        <v>17</v>
      </c>
      <c r="E27" s="57"/>
      <c r="F27" s="57"/>
      <c r="G27" s="57"/>
      <c r="H27" s="57"/>
    </row>
    <row r="28" spans="1:8" ht="19.5" customHeight="1">
      <c r="A28" s="1" t="s">
        <v>18</v>
      </c>
      <c r="B28" s="2"/>
      <c r="C28" s="1" t="s">
        <v>59</v>
      </c>
      <c r="D28" s="16" t="s">
        <v>65</v>
      </c>
      <c r="E28" s="1" t="s">
        <v>58</v>
      </c>
      <c r="F28" s="20">
        <v>4645.3</v>
      </c>
      <c r="G28" s="9"/>
      <c r="H28" s="3">
        <f>F28*G28</f>
        <v>0</v>
      </c>
    </row>
    <row r="29" spans="1:8" ht="49.5" customHeight="1">
      <c r="A29" s="1" t="s">
        <v>19</v>
      </c>
      <c r="B29" s="2"/>
      <c r="C29" s="1" t="s">
        <v>68</v>
      </c>
      <c r="D29" s="16" t="s">
        <v>94</v>
      </c>
      <c r="E29" s="1" t="s">
        <v>58</v>
      </c>
      <c r="F29" s="20">
        <v>3567</v>
      </c>
      <c r="G29" s="9"/>
      <c r="H29" s="3">
        <f>F29*G29</f>
        <v>0</v>
      </c>
    </row>
    <row r="30" spans="1:8" ht="30" customHeight="1">
      <c r="A30" s="1" t="s">
        <v>20</v>
      </c>
      <c r="B30" s="2"/>
      <c r="C30" s="17" t="s">
        <v>37</v>
      </c>
      <c r="D30" s="10" t="s">
        <v>93</v>
      </c>
      <c r="E30" s="1" t="s">
        <v>58</v>
      </c>
      <c r="F30" s="9">
        <v>3567</v>
      </c>
      <c r="G30" s="9"/>
      <c r="H30" s="3">
        <f>F30*G30</f>
        <v>0</v>
      </c>
    </row>
    <row r="31" spans="1:8" ht="30" customHeight="1">
      <c r="A31" s="1" t="s">
        <v>21</v>
      </c>
      <c r="B31" s="2"/>
      <c r="C31" s="17" t="s">
        <v>37</v>
      </c>
      <c r="D31" s="10" t="s">
        <v>95</v>
      </c>
      <c r="E31" s="1" t="s">
        <v>58</v>
      </c>
      <c r="F31" s="9">
        <v>1078.3</v>
      </c>
      <c r="G31" s="9"/>
      <c r="H31" s="3">
        <f>F31*G31</f>
        <v>0</v>
      </c>
    </row>
    <row r="32" spans="1:8" ht="19.5" customHeight="1">
      <c r="A32" s="49" t="s">
        <v>62</v>
      </c>
      <c r="B32" s="49"/>
      <c r="C32" s="49"/>
      <c r="D32" s="49"/>
      <c r="E32" s="49"/>
      <c r="F32" s="49"/>
      <c r="G32" s="49"/>
      <c r="H32" s="4">
        <f>SUM(H28:H31)</f>
        <v>0</v>
      </c>
    </row>
    <row r="33" spans="1:8" ht="19.5" customHeight="1">
      <c r="A33" s="2">
        <v>5</v>
      </c>
      <c r="B33" s="2" t="s">
        <v>49</v>
      </c>
      <c r="C33" s="21"/>
      <c r="D33" s="50" t="s">
        <v>22</v>
      </c>
      <c r="E33" s="50"/>
      <c r="F33" s="50"/>
      <c r="G33" s="50"/>
      <c r="H33" s="50"/>
    </row>
    <row r="34" spans="1:8" ht="30" customHeight="1">
      <c r="A34" s="1" t="s">
        <v>23</v>
      </c>
      <c r="B34" s="2"/>
      <c r="C34" s="1" t="s">
        <v>35</v>
      </c>
      <c r="D34" s="10" t="s">
        <v>125</v>
      </c>
      <c r="E34" s="1" t="s">
        <v>58</v>
      </c>
      <c r="F34" s="9">
        <v>3250.67</v>
      </c>
      <c r="G34" s="22"/>
      <c r="H34" s="3">
        <f>F34*G34</f>
        <v>0</v>
      </c>
    </row>
    <row r="35" spans="1:11" ht="39.75" customHeight="1">
      <c r="A35" s="23" t="s">
        <v>24</v>
      </c>
      <c r="B35" s="1"/>
      <c r="C35" s="1" t="s">
        <v>35</v>
      </c>
      <c r="D35" s="10" t="s">
        <v>91</v>
      </c>
      <c r="E35" s="1" t="s">
        <v>58</v>
      </c>
      <c r="F35" s="9">
        <v>3028.3</v>
      </c>
      <c r="G35" s="9"/>
      <c r="H35" s="3">
        <f>F35*G35</f>
        <v>0</v>
      </c>
      <c r="K35" s="37"/>
    </row>
    <row r="36" spans="1:11" ht="30" customHeight="1">
      <c r="A36" s="23" t="s">
        <v>25</v>
      </c>
      <c r="B36" s="1"/>
      <c r="C36" s="1" t="s">
        <v>35</v>
      </c>
      <c r="D36" s="10" t="s">
        <v>92</v>
      </c>
      <c r="E36" s="1" t="s">
        <v>58</v>
      </c>
      <c r="F36" s="9">
        <v>205.2</v>
      </c>
      <c r="G36" s="9"/>
      <c r="H36" s="3">
        <f>F36*G36</f>
        <v>0</v>
      </c>
      <c r="K36" s="37"/>
    </row>
    <row r="37" spans="1:8" ht="30" customHeight="1">
      <c r="A37" s="1" t="s">
        <v>26</v>
      </c>
      <c r="B37" s="1"/>
      <c r="C37" s="1" t="s">
        <v>115</v>
      </c>
      <c r="D37" s="10" t="s">
        <v>56</v>
      </c>
      <c r="E37" s="1" t="s">
        <v>58</v>
      </c>
      <c r="F37" s="9">
        <v>20</v>
      </c>
      <c r="G37" s="9"/>
      <c r="H37" s="3">
        <f>F37*G37</f>
        <v>0</v>
      </c>
    </row>
    <row r="38" spans="1:8" ht="19.5" customHeight="1">
      <c r="A38" s="49" t="s">
        <v>61</v>
      </c>
      <c r="B38" s="49"/>
      <c r="C38" s="49"/>
      <c r="D38" s="49"/>
      <c r="E38" s="49"/>
      <c r="F38" s="49"/>
      <c r="G38" s="49"/>
      <c r="H38" s="4">
        <f>SUM(H34:H37)</f>
        <v>0</v>
      </c>
    </row>
    <row r="39" spans="1:8" ht="19.5" customHeight="1">
      <c r="A39" s="2">
        <v>6</v>
      </c>
      <c r="B39" s="2" t="s">
        <v>51</v>
      </c>
      <c r="C39" s="25"/>
      <c r="D39" s="50" t="s">
        <v>31</v>
      </c>
      <c r="E39" s="50"/>
      <c r="F39" s="50"/>
      <c r="G39" s="50"/>
      <c r="H39" s="50"/>
    </row>
    <row r="40" spans="1:8" ht="30" customHeight="1">
      <c r="A40" s="1" t="s">
        <v>28</v>
      </c>
      <c r="B40" s="6"/>
      <c r="C40" s="6" t="s">
        <v>33</v>
      </c>
      <c r="D40" s="10" t="s">
        <v>32</v>
      </c>
      <c r="E40" s="1" t="s">
        <v>16</v>
      </c>
      <c r="F40" s="9">
        <v>4</v>
      </c>
      <c r="G40" s="9"/>
      <c r="H40" s="3">
        <f>F40*G40</f>
        <v>0</v>
      </c>
    </row>
    <row r="41" spans="1:8" ht="39.75" customHeight="1">
      <c r="A41" s="1" t="s">
        <v>29</v>
      </c>
      <c r="B41" s="6"/>
      <c r="C41" s="6" t="s">
        <v>33</v>
      </c>
      <c r="D41" s="10" t="s">
        <v>52</v>
      </c>
      <c r="E41" s="1" t="s">
        <v>16</v>
      </c>
      <c r="F41" s="9">
        <v>1</v>
      </c>
      <c r="G41" s="9"/>
      <c r="H41" s="3">
        <f>F41*G41</f>
        <v>0</v>
      </c>
    </row>
    <row r="42" spans="1:8" ht="39.75" customHeight="1">
      <c r="A42" s="1" t="s">
        <v>30</v>
      </c>
      <c r="B42" s="6"/>
      <c r="C42" s="6" t="s">
        <v>33</v>
      </c>
      <c r="D42" s="10" t="s">
        <v>103</v>
      </c>
      <c r="E42" s="1" t="s">
        <v>16</v>
      </c>
      <c r="F42" s="9">
        <v>1</v>
      </c>
      <c r="G42" s="9"/>
      <c r="H42" s="3">
        <f>F42*G42</f>
        <v>0</v>
      </c>
    </row>
    <row r="43" spans="1:8" ht="30" customHeight="1">
      <c r="A43" s="1" t="s">
        <v>45</v>
      </c>
      <c r="B43" s="6"/>
      <c r="C43" s="6" t="s">
        <v>33</v>
      </c>
      <c r="D43" s="10" t="s">
        <v>102</v>
      </c>
      <c r="E43" s="1" t="s">
        <v>16</v>
      </c>
      <c r="F43" s="9">
        <v>2</v>
      </c>
      <c r="G43" s="9"/>
      <c r="H43" s="3">
        <f>F43*G43</f>
        <v>0</v>
      </c>
    </row>
    <row r="44" spans="1:8" ht="19.5" customHeight="1">
      <c r="A44" s="49" t="s">
        <v>80</v>
      </c>
      <c r="B44" s="49"/>
      <c r="C44" s="49"/>
      <c r="D44" s="49"/>
      <c r="E44" s="49"/>
      <c r="F44" s="49"/>
      <c r="G44" s="49"/>
      <c r="H44" s="4">
        <f>SUM(H40:H43)</f>
        <v>0</v>
      </c>
    </row>
    <row r="45" spans="1:8" ht="19.5" customHeight="1">
      <c r="A45" s="2">
        <v>7</v>
      </c>
      <c r="B45" s="2" t="s">
        <v>50</v>
      </c>
      <c r="C45" s="12"/>
      <c r="D45" s="50" t="s">
        <v>27</v>
      </c>
      <c r="E45" s="50"/>
      <c r="F45" s="50"/>
      <c r="G45" s="50"/>
      <c r="H45" s="50"/>
    </row>
    <row r="46" spans="1:8" ht="30" customHeight="1">
      <c r="A46" s="1" t="s">
        <v>53</v>
      </c>
      <c r="B46" s="12"/>
      <c r="C46" s="48" t="s">
        <v>34</v>
      </c>
      <c r="D46" s="26" t="s">
        <v>123</v>
      </c>
      <c r="E46" s="27" t="s">
        <v>7</v>
      </c>
      <c r="F46" s="11">
        <v>46.5</v>
      </c>
      <c r="G46" s="11"/>
      <c r="H46" s="9">
        <f>F46*G46</f>
        <v>0</v>
      </c>
    </row>
    <row r="47" spans="1:8" ht="19.5" customHeight="1">
      <c r="A47" s="49" t="s">
        <v>116</v>
      </c>
      <c r="B47" s="49"/>
      <c r="C47" s="49"/>
      <c r="D47" s="49"/>
      <c r="E47" s="49"/>
      <c r="F47" s="49"/>
      <c r="G47" s="49"/>
      <c r="H47" s="4">
        <f>SUM(H46)</f>
        <v>0</v>
      </c>
    </row>
    <row r="48" spans="1:8" ht="19.5" customHeight="1">
      <c r="A48" s="2">
        <v>8</v>
      </c>
      <c r="B48" s="2" t="s">
        <v>82</v>
      </c>
      <c r="C48" s="25"/>
      <c r="D48" s="50" t="s">
        <v>85</v>
      </c>
      <c r="E48" s="50"/>
      <c r="F48" s="50"/>
      <c r="G48" s="50"/>
      <c r="H48" s="50"/>
    </row>
    <row r="49" spans="1:8" ht="19.5" customHeight="1">
      <c r="A49" s="1" t="s">
        <v>72</v>
      </c>
      <c r="B49" s="40"/>
      <c r="C49" s="1" t="s">
        <v>82</v>
      </c>
      <c r="D49" s="16" t="s">
        <v>97</v>
      </c>
      <c r="E49" s="1" t="s">
        <v>58</v>
      </c>
      <c r="F49" s="3">
        <v>3469.4</v>
      </c>
      <c r="G49" s="3"/>
      <c r="H49" s="3">
        <f>F49*G49</f>
        <v>0</v>
      </c>
    </row>
    <row r="50" spans="1:8" ht="30" customHeight="1">
      <c r="A50" s="1" t="s">
        <v>73</v>
      </c>
      <c r="B50" s="40"/>
      <c r="C50" s="1" t="s">
        <v>82</v>
      </c>
      <c r="D50" s="10" t="s">
        <v>98</v>
      </c>
      <c r="E50" s="1" t="s">
        <v>58</v>
      </c>
      <c r="F50" s="3">
        <v>3469.4</v>
      </c>
      <c r="G50" s="3"/>
      <c r="H50" s="3">
        <f>F50*G50</f>
        <v>0</v>
      </c>
    </row>
    <row r="51" spans="1:8" ht="39.75" customHeight="1">
      <c r="A51" s="1" t="s">
        <v>74</v>
      </c>
      <c r="B51" s="40"/>
      <c r="C51" s="1" t="s">
        <v>82</v>
      </c>
      <c r="D51" s="28" t="s">
        <v>78</v>
      </c>
      <c r="E51" s="29" t="s">
        <v>77</v>
      </c>
      <c r="F51" s="3">
        <v>3469.4</v>
      </c>
      <c r="G51" s="30"/>
      <c r="H51" s="3">
        <f>F51*G51</f>
        <v>0</v>
      </c>
    </row>
    <row r="52" spans="1:8" ht="19.5" customHeight="1">
      <c r="A52" s="1" t="s">
        <v>75</v>
      </c>
      <c r="B52" s="40"/>
      <c r="C52" s="1" t="s">
        <v>82</v>
      </c>
      <c r="D52" s="10" t="s">
        <v>79</v>
      </c>
      <c r="E52" s="29" t="s">
        <v>77</v>
      </c>
      <c r="F52" s="3">
        <v>3469.4</v>
      </c>
      <c r="G52" s="3"/>
      <c r="H52" s="3">
        <f>F52*G52</f>
        <v>0</v>
      </c>
    </row>
    <row r="53" spans="1:8" ht="19.5" customHeight="1">
      <c r="A53" s="1" t="s">
        <v>76</v>
      </c>
      <c r="B53" s="40"/>
      <c r="C53" s="1" t="s">
        <v>82</v>
      </c>
      <c r="D53" s="16" t="s">
        <v>71</v>
      </c>
      <c r="E53" s="1" t="s">
        <v>58</v>
      </c>
      <c r="F53" s="3">
        <v>3469.4</v>
      </c>
      <c r="G53" s="3"/>
      <c r="H53" s="3">
        <f>F53*G53</f>
        <v>0</v>
      </c>
    </row>
    <row r="54" spans="1:8" ht="19.5" customHeight="1">
      <c r="A54" s="49" t="s">
        <v>83</v>
      </c>
      <c r="B54" s="49"/>
      <c r="C54" s="49"/>
      <c r="D54" s="49"/>
      <c r="E54" s="49"/>
      <c r="F54" s="49"/>
      <c r="G54" s="49"/>
      <c r="H54" s="4">
        <f>SUM(H49:H53)</f>
        <v>0</v>
      </c>
    </row>
    <row r="55" spans="1:11" ht="24.75" customHeight="1">
      <c r="A55" s="54" t="s">
        <v>126</v>
      </c>
      <c r="B55" s="54"/>
      <c r="C55" s="54"/>
      <c r="D55" s="54"/>
      <c r="E55" s="54"/>
      <c r="F55" s="54"/>
      <c r="G55" s="54"/>
      <c r="H55" s="5">
        <f>H54+H47+H44+H38+H32+H26+H20+H14</f>
        <v>0</v>
      </c>
      <c r="K55" s="38"/>
    </row>
    <row r="56" spans="3:5" ht="12.75">
      <c r="C56" s="31"/>
      <c r="D56" s="32"/>
      <c r="E56" s="32"/>
    </row>
  </sheetData>
  <sheetProtection/>
  <mergeCells count="20">
    <mergeCell ref="A55:G55"/>
    <mergeCell ref="A54:G54"/>
    <mergeCell ref="D21:H21"/>
    <mergeCell ref="A26:G26"/>
    <mergeCell ref="D39:H39"/>
    <mergeCell ref="D27:H27"/>
    <mergeCell ref="A44:G44"/>
    <mergeCell ref="D48:H48"/>
    <mergeCell ref="D33:H33"/>
    <mergeCell ref="D45:H45"/>
    <mergeCell ref="A47:G47"/>
    <mergeCell ref="D15:H15"/>
    <mergeCell ref="A20:G20"/>
    <mergeCell ref="A38:G38"/>
    <mergeCell ref="A32:G32"/>
    <mergeCell ref="A1:H1"/>
    <mergeCell ref="A2:H2"/>
    <mergeCell ref="D5:H5"/>
    <mergeCell ref="A14:G14"/>
    <mergeCell ref="A3:H3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84" r:id="rId1"/>
  <headerFooter alignWithMargins="0">
    <oddHeader>&amp;R&amp;P</oddHeader>
  </headerFooter>
  <rowBreaks count="2" manualBreakCount="2">
    <brk id="26" max="7" man="1"/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HotBit</dc:creator>
  <cp:keywords/>
  <dc:description/>
  <cp:lastModifiedBy>x</cp:lastModifiedBy>
  <cp:lastPrinted>2014-08-28T12:20:50Z</cp:lastPrinted>
  <dcterms:created xsi:type="dcterms:W3CDTF">2005-11-20T15:33:25Z</dcterms:created>
  <dcterms:modified xsi:type="dcterms:W3CDTF">2015-04-07T05:38:32Z</dcterms:modified>
  <cp:category/>
  <cp:version/>
  <cp:contentType/>
  <cp:contentStatus/>
</cp:coreProperties>
</file>